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ens_01\sciebo\02 projects\01_MVA\08 Webseite\04 Excel example\07 Cluster analysis\"/>
    </mc:Choice>
  </mc:AlternateContent>
  <bookViews>
    <workbookView xWindow="0" yWindow="0" windowWidth="14310" windowHeight="6435" tabRatio="839"/>
  </bookViews>
  <sheets>
    <sheet name="disclaimer" sheetId="3" r:id="rId1"/>
    <sheet name="Inhaltsverzeichnis" sheetId="4" r:id="rId2"/>
    <sheet name="Daten" sheetId="6" r:id="rId3"/>
    <sheet name="Distanz + Ähnlichkeitsmatrix" sheetId="7" r:id="rId4"/>
    <sheet name="Single-Linkage Algorithmus" sheetId="8" r:id="rId5"/>
    <sheet name="Complete-Linkage Algorithmus" sheetId="9" r:id="rId6"/>
    <sheet name="Ward-Methode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0" l="1"/>
  <c r="D7" i="10"/>
  <c r="C7" i="10"/>
  <c r="B7" i="10"/>
  <c r="D6" i="10"/>
  <c r="C6" i="10"/>
  <c r="B6" i="10"/>
  <c r="C5" i="10"/>
  <c r="B5" i="10"/>
  <c r="B4" i="10"/>
  <c r="B13" i="10" s="1"/>
  <c r="E7" i="9"/>
  <c r="D7" i="9"/>
  <c r="C7" i="9"/>
  <c r="B7" i="9"/>
  <c r="D6" i="9"/>
  <c r="C6" i="9"/>
  <c r="B6" i="9"/>
  <c r="C5" i="9"/>
  <c r="B5" i="9"/>
  <c r="B4" i="9"/>
  <c r="E7" i="8"/>
  <c r="D7" i="8"/>
  <c r="C7" i="8"/>
  <c r="B7" i="8"/>
  <c r="D6" i="8"/>
  <c r="C6" i="8"/>
  <c r="B6" i="8"/>
  <c r="C5" i="8"/>
  <c r="B5" i="8"/>
  <c r="B4" i="8"/>
  <c r="F25" i="7"/>
  <c r="E25" i="7"/>
  <c r="E24" i="7"/>
  <c r="D24" i="7"/>
  <c r="D25" i="7"/>
  <c r="D23" i="7"/>
  <c r="C23" i="7"/>
  <c r="C24" i="7"/>
  <c r="C25" i="7"/>
  <c r="C22" i="7"/>
  <c r="B22" i="7"/>
  <c r="B23" i="7"/>
  <c r="B24" i="7"/>
  <c r="B25" i="7"/>
  <c r="B21" i="7"/>
  <c r="B14" i="10" l="1"/>
  <c r="B21" i="10" s="1"/>
  <c r="B15" i="10"/>
  <c r="B22" i="10" s="1"/>
  <c r="E16" i="7"/>
  <c r="D16" i="7"/>
  <c r="D15" i="7"/>
  <c r="C15" i="7"/>
  <c r="C16" i="7"/>
  <c r="C14" i="7"/>
  <c r="B14" i="7"/>
  <c r="B15" i="7"/>
  <c r="B16" i="7"/>
  <c r="B13" i="7"/>
  <c r="E7" i="7"/>
  <c r="D7" i="7"/>
  <c r="D6" i="7"/>
  <c r="C6" i="7"/>
  <c r="C7" i="7"/>
  <c r="C5" i="7"/>
  <c r="B5" i="7"/>
  <c r="B6" i="7"/>
  <c r="B7" i="7"/>
  <c r="B4" i="7"/>
</calcChain>
</file>

<file path=xl/comments1.xml><?xml version="1.0" encoding="utf-8"?>
<comments xmlns="http://schemas.openxmlformats.org/spreadsheetml/2006/main">
  <authors>
    <author>Gensler, Sonja</author>
  </authors>
  <commentList>
    <comment ref="B13" authorId="0" shapeId="0">
      <text>
        <r>
          <rPr>
            <sz val="9"/>
            <color indexed="81"/>
            <rFont val="Segoe UI"/>
            <family val="2"/>
          </rPr>
          <t>=min(6,6)</t>
        </r>
      </text>
    </comment>
    <comment ref="B14" authorId="0" shapeId="0">
      <text>
        <r>
          <rPr>
            <sz val="9"/>
            <color indexed="81"/>
            <rFont val="Segoe UI"/>
            <family val="2"/>
          </rPr>
          <t>=min(44,56)</t>
        </r>
      </text>
    </comment>
    <comment ref="B15" authorId="0" shapeId="0">
      <text>
        <r>
          <rPr>
            <sz val="9"/>
            <color indexed="81"/>
            <rFont val="Segoe UI"/>
            <family val="2"/>
          </rPr>
          <t>=min(75,59)</t>
        </r>
      </text>
    </comment>
  </commentList>
</comments>
</file>

<file path=xl/comments2.xml><?xml version="1.0" encoding="utf-8"?>
<comments xmlns="http://schemas.openxmlformats.org/spreadsheetml/2006/main">
  <authors>
    <author>Gensler, Sonja</author>
  </authors>
  <commentList>
    <comment ref="B13" authorId="0" shapeId="0">
      <text>
        <r>
          <rPr>
            <sz val="9"/>
            <color indexed="81"/>
            <rFont val="Segoe UI"/>
            <family val="2"/>
          </rPr>
          <t>=max(6,6)</t>
        </r>
      </text>
    </comment>
    <comment ref="B14" authorId="0" shapeId="0">
      <text>
        <r>
          <rPr>
            <sz val="9"/>
            <color indexed="81"/>
            <rFont val="Segoe UI"/>
            <family val="2"/>
          </rPr>
          <t>=max(44,56)</t>
        </r>
      </text>
    </comment>
    <comment ref="B15" authorId="0" shapeId="0">
      <text>
        <r>
          <rPr>
            <sz val="9"/>
            <color indexed="81"/>
            <rFont val="Segoe UI"/>
            <family val="2"/>
          </rPr>
          <t>=max(75,59)</t>
        </r>
      </text>
    </comment>
  </commentList>
</comments>
</file>

<file path=xl/sharedStrings.xml><?xml version="1.0" encoding="utf-8"?>
<sst xmlns="http://schemas.openxmlformats.org/spreadsheetml/2006/main" count="160" uniqueCount="48">
  <si>
    <t>Under the following terms:</t>
  </si>
  <si>
    <t>Nougat</t>
  </si>
  <si>
    <t>Espresso</t>
  </si>
  <si>
    <t>Diese Excel-Tabelle ist Zusatzmaterial zum Buch "Multivariate Analysemethoden - Eine anwendungsorientierte Einführung".</t>
  </si>
  <si>
    <t>von Klaus Backhaus, Bernd Erichson, Sonja Gensler, Rolf Weiber, and Thomas Weiber, 2021, Springer.</t>
  </si>
  <si>
    <t>Die Excel-Tabelle ist unter der CC BY-NC-SA-Lizenz veröffentlicht.</t>
  </si>
  <si>
    <t>Es steht Ihnen frei:</t>
  </si>
  <si>
    <t>Teilen</t>
  </si>
  <si>
    <t>Das Material in einem beliebigen Medium oder Format zu kopieren und weiterzuverbreiten</t>
  </si>
  <si>
    <t>Anpassen</t>
  </si>
  <si>
    <t>Das Material darf neu zusammengestellt, umgestaltet und bearbeitet werden.</t>
  </si>
  <si>
    <t>Namensnennung</t>
  </si>
  <si>
    <t>Der Name des ursprünglichen Urhebers muss genannt werden (Backhaus et al. (2021), Multivariate Analysemethoden, Springer)</t>
  </si>
  <si>
    <t>Nicht-kommerziell</t>
  </si>
  <si>
    <t>Die Weiterverwendung darf nur nicht-kommerziellen Zwecken dienen</t>
  </si>
  <si>
    <t>Weitergabe unter gleichen Bedingungen</t>
  </si>
  <si>
    <t>Bei einer Bearbeitung muss das neu entstandene Werk unter denselben Bedingungen veröffentlicht werden wie das ursprüngliche Werk.</t>
  </si>
  <si>
    <t>Daten</t>
  </si>
  <si>
    <t>Distanz- und Ähnlichkeitsmatrix</t>
  </si>
  <si>
    <t>Single-Linkage Algorithmus</t>
  </si>
  <si>
    <t>Complete-Linkage Algorithmus</t>
  </si>
  <si>
    <t>Ward-Methode</t>
  </si>
  <si>
    <t>Excel-Blatt</t>
  </si>
  <si>
    <t>Beschreibung</t>
  </si>
  <si>
    <t>Excel-Blatt beinhaltet die Daten für jede einzelne Beobachtung</t>
  </si>
  <si>
    <t>Excel-Blatt zeigt die Distanzmatrizen für die quadrierte Euklidsche Distanz und die City-Block Metrik wie auch die Ähnlichkeitsmatrix basierend auf der Pearson Korrelation</t>
  </si>
  <si>
    <t>Excel-Blatt illustriert den Single-Linkage Algorithmus</t>
  </si>
  <si>
    <t>Excel-Blatt illustriert den Complete-Linkage Algorithmus</t>
  </si>
  <si>
    <t>Excel-Blatt illustriert die Ward-Methode</t>
  </si>
  <si>
    <t>Sorte</t>
  </si>
  <si>
    <t>Keks</t>
  </si>
  <si>
    <t>Nuss</t>
  </si>
  <si>
    <t>Cappuccino</t>
  </si>
  <si>
    <t>knackig</t>
  </si>
  <si>
    <t>exotisch</t>
  </si>
  <si>
    <t>süß</t>
  </si>
  <si>
    <t>Distanzmatrix (quadrierte Euklidsche Distanz) (vgl. Tabelle 8.6)</t>
  </si>
  <si>
    <t>Distanzmatrix (City Block) (vgl. Tabelle 8.7)</t>
  </si>
  <si>
    <t>Ähnlichkeitsmatrix (Pearson Korrelation) (vgl. Tabelle 8.9)</t>
  </si>
  <si>
    <t>Keks+Nougat</t>
  </si>
  <si>
    <t>Keks+Nougat+Nuss</t>
  </si>
  <si>
    <t>Cappuccino+Espresso</t>
  </si>
  <si>
    <t>reduzierte Distanzmatrix (Single-Linkage) (vgl. Tabelle 8.12)</t>
  </si>
  <si>
    <t>reduzierte Distanzmatrix (Single-Linkage) (vgl. Tabelle 8.13)</t>
  </si>
  <si>
    <t>reduzierte Distanzmatrix (Complete-Linkage)</t>
  </si>
  <si>
    <t>reduzierte Distanzmatrix (Complete-Linkage) (vgl. Tabelle 8.15)</t>
  </si>
  <si>
    <t>reduzierte Distanzmatrix (Ward-Methode) (vgl. Tabelle 8.16)</t>
  </si>
  <si>
    <t>reduzierte Distanzmatrix (Ward-Methode)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</si>
</sst>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3235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BA2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7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 indent="2"/>
    </xf>
    <xf numFmtId="0" fontId="0" fillId="4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4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0" fillId="4" borderId="0" xfId="0" applyNumberFormat="1" applyFill="1" applyAlignment="1">
      <alignment horizontal="center"/>
    </xf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1" fillId="3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BA226"/>
      <color rgb="FFFF9F33"/>
      <color rgb="FF1323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0</xdr:col>
      <xdr:colOff>2366262</xdr:colOff>
      <xdr:row>16</xdr:row>
      <xdr:rowOff>168275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12088E7-853E-4A2D-A38A-40C507C64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90500"/>
          <a:ext cx="2356736" cy="3654425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136071</xdr:colOff>
      <xdr:row>1</xdr:row>
      <xdr:rowOff>47625</xdr:rowOff>
    </xdr:from>
    <xdr:to>
      <xdr:col>15</xdr:col>
      <xdr:colOff>680357</xdr:colOff>
      <xdr:row>3</xdr:row>
      <xdr:rowOff>25400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15E7C00-A232-4305-B2F3-A90ED9ABA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7446" y="238125"/>
          <a:ext cx="1306286" cy="43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tabSelected="1" workbookViewId="0">
      <selection activeCell="E34" sqref="E34"/>
    </sheetView>
  </sheetViews>
  <sheetFormatPr baseColWidth="10" defaultColWidth="11.42578125" defaultRowHeight="15" x14ac:dyDescent="0.25"/>
  <cols>
    <col min="1" max="1" width="37.7109375" style="1" customWidth="1"/>
    <col min="2" max="2" width="47.28515625" style="1" customWidth="1"/>
    <col min="3" max="16384" width="11.42578125" style="1"/>
  </cols>
  <sheetData>
    <row r="2" spans="2:16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21" x14ac:dyDescent="0.35">
      <c r="B3" s="17" t="s">
        <v>3</v>
      </c>
      <c r="C3" s="18"/>
      <c r="D3" s="18"/>
      <c r="E3" s="18"/>
      <c r="F3" s="18"/>
      <c r="G3" s="18"/>
      <c r="H3" s="18"/>
      <c r="I3" s="18"/>
      <c r="J3" s="18"/>
      <c r="K3" s="16"/>
      <c r="L3" s="16"/>
      <c r="M3" s="16"/>
      <c r="N3" s="16"/>
      <c r="O3" s="16"/>
      <c r="P3" s="16"/>
    </row>
    <row r="4" spans="2:16" ht="21" x14ac:dyDescent="0.35">
      <c r="B4" s="17" t="s">
        <v>4</v>
      </c>
      <c r="C4" s="18"/>
      <c r="D4" s="18"/>
      <c r="E4" s="18"/>
      <c r="F4" s="18"/>
      <c r="G4" s="18"/>
      <c r="H4" s="18"/>
      <c r="I4" s="18"/>
      <c r="J4" s="18"/>
      <c r="K4" s="16"/>
      <c r="L4" s="16"/>
      <c r="M4" s="16"/>
      <c r="N4" s="16"/>
      <c r="O4" s="16"/>
      <c r="P4" s="16"/>
    </row>
    <row r="5" spans="2:16" x14ac:dyDescent="0.25"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ht="18.75" x14ac:dyDescent="0.3">
      <c r="B6" s="20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8.75" x14ac:dyDescent="0.3">
      <c r="B8" s="21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ht="18.75" x14ac:dyDescent="0.3">
      <c r="B9" s="22" t="s">
        <v>7</v>
      </c>
      <c r="C9" s="22" t="s">
        <v>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16"/>
    </row>
    <row r="10" spans="2:16" ht="18.75" x14ac:dyDescent="0.3">
      <c r="B10" s="22" t="s">
        <v>9</v>
      </c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6"/>
      <c r="P10" s="16"/>
    </row>
    <row r="11" spans="2:16" ht="18.75" x14ac:dyDescent="0.3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16"/>
    </row>
    <row r="12" spans="2:16" ht="18.75" x14ac:dyDescent="0.3">
      <c r="B12" s="21" t="s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16"/>
    </row>
    <row r="13" spans="2:16" ht="18.75" x14ac:dyDescent="0.3">
      <c r="B13" s="22" t="s">
        <v>11</v>
      </c>
      <c r="C13" s="22" t="s">
        <v>12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16"/>
    </row>
    <row r="14" spans="2:16" ht="18.75" x14ac:dyDescent="0.3">
      <c r="B14" s="22" t="s">
        <v>13</v>
      </c>
      <c r="C14" s="22" t="s">
        <v>14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6"/>
      <c r="P14" s="16"/>
    </row>
    <row r="15" spans="2:16" ht="18.75" x14ac:dyDescent="0.3">
      <c r="B15" s="22" t="s">
        <v>15</v>
      </c>
      <c r="C15" s="22" t="s">
        <v>16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6"/>
      <c r="P15" s="16"/>
    </row>
    <row r="16" spans="2:16" ht="18.75" x14ac:dyDescent="0.3">
      <c r="B16" s="16"/>
      <c r="C16" s="1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16"/>
    </row>
    <row r="17" spans="2:16" ht="18.75" x14ac:dyDescent="0.3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6"/>
      <c r="P17" s="16"/>
    </row>
    <row r="18" spans="2:16" ht="18.75" x14ac:dyDescent="0.3">
      <c r="B18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30.7109375" style="1" customWidth="1"/>
    <col min="2" max="2" width="153.140625" style="1" customWidth="1"/>
    <col min="3" max="16384" width="11.42578125" style="1"/>
  </cols>
  <sheetData>
    <row r="1" spans="1:2" ht="23.25" customHeight="1" x14ac:dyDescent="0.25">
      <c r="A1" s="3" t="s">
        <v>22</v>
      </c>
      <c r="B1" s="3" t="s">
        <v>23</v>
      </c>
    </row>
    <row r="2" spans="1:2" ht="30" customHeight="1" x14ac:dyDescent="0.25">
      <c r="A2" s="1" t="s">
        <v>17</v>
      </c>
      <c r="B2" s="1" t="s">
        <v>24</v>
      </c>
    </row>
    <row r="3" spans="1:2" ht="30" customHeight="1" x14ac:dyDescent="0.25">
      <c r="A3" s="1" t="s">
        <v>18</v>
      </c>
      <c r="B3" s="1" t="s">
        <v>25</v>
      </c>
    </row>
    <row r="4" spans="1:2" ht="30" customHeight="1" x14ac:dyDescent="0.25">
      <c r="A4" s="1" t="s">
        <v>19</v>
      </c>
      <c r="B4" s="1" t="s">
        <v>26</v>
      </c>
    </row>
    <row r="5" spans="1:2" ht="30" customHeight="1" x14ac:dyDescent="0.25">
      <c r="A5" s="1" t="s">
        <v>20</v>
      </c>
      <c r="B5" s="1" t="s">
        <v>27</v>
      </c>
    </row>
    <row r="6" spans="1:2" ht="30" customHeight="1" x14ac:dyDescent="0.25">
      <c r="A6" s="1" t="s">
        <v>21</v>
      </c>
      <c r="B6" s="1" t="s">
        <v>28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:A6"/>
    </sheetView>
  </sheetViews>
  <sheetFormatPr baseColWidth="10" defaultColWidth="10.85546875" defaultRowHeight="15" x14ac:dyDescent="0.25"/>
  <cols>
    <col min="1" max="1" width="11.42578125" style="5"/>
    <col min="2" max="2" width="12.28515625" style="5" customWidth="1"/>
    <col min="3" max="4" width="11.42578125" style="5"/>
  </cols>
  <sheetData>
    <row r="1" spans="1:4" x14ac:dyDescent="0.25">
      <c r="A1" s="23" t="s">
        <v>29</v>
      </c>
      <c r="B1" s="4" t="s">
        <v>33</v>
      </c>
      <c r="C1" s="4" t="s">
        <v>34</v>
      </c>
      <c r="D1" s="4" t="s">
        <v>35</v>
      </c>
    </row>
    <row r="2" spans="1:4" x14ac:dyDescent="0.25">
      <c r="A2" s="6" t="s">
        <v>30</v>
      </c>
      <c r="B2" s="5">
        <v>1</v>
      </c>
      <c r="C2" s="5">
        <v>2</v>
      </c>
      <c r="D2" s="5">
        <v>1</v>
      </c>
    </row>
    <row r="3" spans="1:4" x14ac:dyDescent="0.25">
      <c r="A3" s="6" t="s">
        <v>31</v>
      </c>
      <c r="B3" s="5">
        <v>2</v>
      </c>
      <c r="C3" s="5">
        <v>3</v>
      </c>
      <c r="D3" s="5">
        <v>3</v>
      </c>
    </row>
    <row r="4" spans="1:4" x14ac:dyDescent="0.25">
      <c r="A4" s="6" t="s">
        <v>1</v>
      </c>
      <c r="B4" s="5">
        <v>3</v>
      </c>
      <c r="C4" s="5">
        <v>2</v>
      </c>
      <c r="D4" s="5">
        <v>1</v>
      </c>
    </row>
    <row r="5" spans="1:4" x14ac:dyDescent="0.25">
      <c r="A5" s="6" t="s">
        <v>32</v>
      </c>
      <c r="B5" s="5">
        <v>5</v>
      </c>
      <c r="C5" s="5">
        <v>4</v>
      </c>
      <c r="D5" s="5">
        <v>7</v>
      </c>
    </row>
    <row r="6" spans="1:4" x14ac:dyDescent="0.25">
      <c r="A6" s="6" t="s">
        <v>2</v>
      </c>
      <c r="B6" s="5">
        <v>6</v>
      </c>
      <c r="C6" s="5">
        <v>7</v>
      </c>
      <c r="D6" s="5">
        <v>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10.85546875" defaultRowHeight="15" x14ac:dyDescent="0.25"/>
  <cols>
    <col min="1" max="1" width="12.42578125" customWidth="1"/>
  </cols>
  <sheetData>
    <row r="1" spans="1:6" x14ac:dyDescent="0.25">
      <c r="A1" s="3" t="s">
        <v>36</v>
      </c>
      <c r="B1" s="3"/>
      <c r="C1" s="3"/>
      <c r="D1" s="3"/>
      <c r="E1" s="3"/>
      <c r="F1" s="3"/>
    </row>
    <row r="2" spans="1:6" x14ac:dyDescent="0.25">
      <c r="A2" s="26"/>
      <c r="B2" s="25" t="s">
        <v>30</v>
      </c>
      <c r="C2" s="25" t="s">
        <v>31</v>
      </c>
      <c r="D2" s="25" t="s">
        <v>1</v>
      </c>
      <c r="E2" s="25" t="s">
        <v>32</v>
      </c>
      <c r="F2" s="25" t="s">
        <v>2</v>
      </c>
    </row>
    <row r="3" spans="1:6" x14ac:dyDescent="0.25">
      <c r="A3" s="24" t="s">
        <v>30</v>
      </c>
      <c r="B3" s="5">
        <v>0</v>
      </c>
      <c r="C3" s="5"/>
      <c r="D3" s="5"/>
      <c r="E3" s="5"/>
      <c r="F3" s="5"/>
    </row>
    <row r="4" spans="1:6" x14ac:dyDescent="0.25">
      <c r="A4" s="24" t="s">
        <v>31</v>
      </c>
      <c r="B4" s="5">
        <f>(Daten!$B$2-Daten!B3)^2+(Daten!$C$2-Daten!C3)^2+(Daten!$D$2-Daten!D3)^2</f>
        <v>6</v>
      </c>
      <c r="C4" s="5">
        <v>0</v>
      </c>
      <c r="D4" s="5"/>
      <c r="E4" s="5"/>
      <c r="F4" s="5"/>
    </row>
    <row r="5" spans="1:6" x14ac:dyDescent="0.25">
      <c r="A5" s="24" t="s">
        <v>1</v>
      </c>
      <c r="B5" s="5">
        <f>(Daten!$B$2-Daten!B4)^2+(Daten!$C$2-Daten!C4)^2+(Daten!$D$2-Daten!D4)^2</f>
        <v>4</v>
      </c>
      <c r="C5" s="5">
        <f>(Daten!$B$3-Daten!B4)^2+(Daten!$C$3-Daten!C4)^2+(Daten!$D$3-Daten!D4)^2</f>
        <v>6</v>
      </c>
      <c r="D5" s="5">
        <v>0</v>
      </c>
      <c r="E5" s="5"/>
      <c r="F5" s="5"/>
    </row>
    <row r="6" spans="1:6" x14ac:dyDescent="0.25">
      <c r="A6" s="24" t="s">
        <v>32</v>
      </c>
      <c r="B6" s="5">
        <f>(Daten!$B$2-Daten!B5)^2+(Daten!$C$2-Daten!C5)^2+(Daten!$D$2-Daten!D5)^2</f>
        <v>56</v>
      </c>
      <c r="C6" s="5">
        <f>(Daten!$B$3-Daten!B5)^2+(Daten!$C$3-Daten!C5)^2+(Daten!$D$3-Daten!D5)^2</f>
        <v>26</v>
      </c>
      <c r="D6" s="5">
        <f>(Daten!$B$4-Daten!B5)^2+(Daten!$C$4-Daten!C5)^2+(Daten!$D$4-Daten!D5)^2</f>
        <v>44</v>
      </c>
      <c r="E6" s="5">
        <v>0</v>
      </c>
      <c r="F6" s="5"/>
    </row>
    <row r="7" spans="1:6" x14ac:dyDescent="0.25">
      <c r="A7" s="24" t="s">
        <v>2</v>
      </c>
      <c r="B7" s="5">
        <f>(Daten!$B$2-Daten!B6)^2+(Daten!$C$2-Daten!C6)^2+(Daten!$D$2-Daten!D6)^2</f>
        <v>75</v>
      </c>
      <c r="C7" s="5">
        <f>(Daten!$B$3-Daten!B6)^2+(Daten!$C$3-Daten!C6)^2+(Daten!$D$3-Daten!D6)^2</f>
        <v>41</v>
      </c>
      <c r="D7" s="5">
        <f>(Daten!$B$4-Daten!B6)^2+(Daten!$C$4-Daten!C6)^2+(Daten!$D$4-Daten!D6)^2</f>
        <v>59</v>
      </c>
      <c r="E7" s="5">
        <f>(Daten!B5-Daten!B6)^2+(Daten!C5-Daten!C6)^2+(Daten!D5-Daten!D6)^2</f>
        <v>11</v>
      </c>
      <c r="F7" s="5">
        <v>0</v>
      </c>
    </row>
    <row r="10" spans="1:6" x14ac:dyDescent="0.25">
      <c r="A10" s="3" t="s">
        <v>37</v>
      </c>
      <c r="B10" s="3"/>
      <c r="C10" s="3"/>
      <c r="D10" s="3"/>
      <c r="E10" s="3"/>
      <c r="F10" s="3"/>
    </row>
    <row r="11" spans="1:6" x14ac:dyDescent="0.25">
      <c r="A11" s="26"/>
      <c r="B11" s="25" t="s">
        <v>30</v>
      </c>
      <c r="C11" s="25" t="s">
        <v>31</v>
      </c>
      <c r="D11" s="25" t="s">
        <v>1</v>
      </c>
      <c r="E11" s="25" t="s">
        <v>32</v>
      </c>
      <c r="F11" s="25" t="s">
        <v>2</v>
      </c>
    </row>
    <row r="12" spans="1:6" x14ac:dyDescent="0.25">
      <c r="A12" s="24" t="s">
        <v>30</v>
      </c>
      <c r="B12" s="5">
        <v>0</v>
      </c>
      <c r="C12" s="5"/>
      <c r="D12" s="5"/>
      <c r="E12" s="5"/>
      <c r="F12" s="5"/>
    </row>
    <row r="13" spans="1:6" x14ac:dyDescent="0.25">
      <c r="A13" s="24" t="s">
        <v>31</v>
      </c>
      <c r="B13" s="5">
        <f>ABS(Daten!$B$2-Daten!B3)+ABS(Daten!$C$2-Daten!C3)+ABS(Daten!$D$2-Daten!D3)</f>
        <v>4</v>
      </c>
      <c r="C13" s="5">
        <v>0</v>
      </c>
      <c r="D13" s="5"/>
      <c r="E13" s="5"/>
      <c r="F13" s="5"/>
    </row>
    <row r="14" spans="1:6" x14ac:dyDescent="0.25">
      <c r="A14" s="24" t="s">
        <v>1</v>
      </c>
      <c r="B14" s="5">
        <f>ABS(Daten!$B$2-Daten!B4)+ABS(Daten!$C$2-Daten!C4)+ABS(Daten!$D$2-Daten!D4)</f>
        <v>2</v>
      </c>
      <c r="C14" s="5">
        <f>ABS(Daten!$B$3-Daten!B4)+ABS(Daten!$C$3-Daten!C4)+ABS(Daten!$D$3-Daten!D4)</f>
        <v>4</v>
      </c>
      <c r="D14" s="5">
        <v>0</v>
      </c>
      <c r="E14" s="5"/>
      <c r="F14" s="5"/>
    </row>
    <row r="15" spans="1:6" x14ac:dyDescent="0.25">
      <c r="A15" s="24" t="s">
        <v>32</v>
      </c>
      <c r="B15" s="5">
        <f>ABS(Daten!$B$2-Daten!B5)+ABS(Daten!$C$2-Daten!C5)+ABS(Daten!$D$2-Daten!D5)</f>
        <v>12</v>
      </c>
      <c r="C15" s="5">
        <f>ABS(Daten!$B$3-Daten!B5)+ABS(Daten!$C$3-Daten!C5)+ABS(Daten!$D$3-Daten!D5)</f>
        <v>8</v>
      </c>
      <c r="D15" s="5">
        <f>ABS(Daten!$B$4-Daten!B5)+ABS(Daten!$C$4-Daten!C5)+ABS(Daten!$D$4-Daten!D5)</f>
        <v>10</v>
      </c>
      <c r="E15" s="5">
        <v>0</v>
      </c>
      <c r="F15" s="5"/>
    </row>
    <row r="16" spans="1:6" x14ac:dyDescent="0.25">
      <c r="A16" s="24" t="s">
        <v>2</v>
      </c>
      <c r="B16" s="5">
        <f>ABS(Daten!$B$2-Daten!B6)+ABS(Daten!$C$2-Daten!C6)+ABS(Daten!$D$2-Daten!D6)</f>
        <v>15</v>
      </c>
      <c r="C16" s="5">
        <f>ABS(Daten!$B$3-Daten!B6)+ABS(Daten!$C$3-Daten!C6)+ABS(Daten!$D$3-Daten!D6)</f>
        <v>11</v>
      </c>
      <c r="D16" s="5">
        <f>ABS(Daten!$B$4-Daten!B6)+ABS(Daten!$C$4-Daten!C6)+ABS(Daten!$D$4-Daten!D6)</f>
        <v>13</v>
      </c>
      <c r="E16" s="5">
        <f>ABS(Daten!B5-Daten!B6)+ABS(Daten!C5-Daten!C6)+ABS(Daten!D5-Daten!D6)</f>
        <v>5</v>
      </c>
      <c r="F16" s="5">
        <v>0</v>
      </c>
    </row>
    <row r="19" spans="1:6" x14ac:dyDescent="0.25">
      <c r="A19" s="3" t="s">
        <v>38</v>
      </c>
      <c r="B19" s="3"/>
      <c r="C19" s="3"/>
      <c r="D19" s="3"/>
      <c r="E19" s="3"/>
      <c r="F19" s="3"/>
    </row>
    <row r="20" spans="1:6" x14ac:dyDescent="0.25">
      <c r="A20" s="26"/>
      <c r="B20" s="25" t="s">
        <v>30</v>
      </c>
      <c r="C20" s="25" t="s">
        <v>31</v>
      </c>
      <c r="D20" s="25" t="s">
        <v>1</v>
      </c>
      <c r="E20" s="25" t="s">
        <v>32</v>
      </c>
      <c r="F20" s="25" t="s">
        <v>2</v>
      </c>
    </row>
    <row r="21" spans="1:6" x14ac:dyDescent="0.25">
      <c r="A21" s="24" t="s">
        <v>30</v>
      </c>
      <c r="B21" s="9">
        <f>CORREL(Daten!$B$2:$D$2,Daten!B2:D2)</f>
        <v>1</v>
      </c>
      <c r="C21" s="5"/>
      <c r="D21" s="5"/>
      <c r="E21" s="5"/>
      <c r="F21" s="5"/>
    </row>
    <row r="22" spans="1:6" x14ac:dyDescent="0.25">
      <c r="A22" s="24" t="s">
        <v>31</v>
      </c>
      <c r="B22" s="9">
        <f>CORREL(Daten!$B$2:$D$2,Daten!B3:D3)</f>
        <v>0.50000000000000011</v>
      </c>
      <c r="C22" s="8">
        <f>CORREL(Daten!$B$3:$D$3,Daten!B3:D3)</f>
        <v>1.0000000000000002</v>
      </c>
      <c r="D22" s="9"/>
      <c r="E22" s="9"/>
      <c r="F22" s="9"/>
    </row>
    <row r="23" spans="1:6" x14ac:dyDescent="0.25">
      <c r="A23" s="24" t="s">
        <v>1</v>
      </c>
      <c r="B23" s="9">
        <f>CORREL(Daten!$B$2:$D$2,Daten!B4:D4)</f>
        <v>0</v>
      </c>
      <c r="C23" s="8">
        <f>CORREL(Daten!$B$3:$D$3,Daten!B4:D4)</f>
        <v>-0.8660254037844386</v>
      </c>
      <c r="D23" s="9">
        <f>CORREL(Daten!$B$4:$D$4,Daten!B4:D4)</f>
        <v>1</v>
      </c>
      <c r="E23" s="9"/>
      <c r="F23" s="9"/>
    </row>
    <row r="24" spans="1:6" x14ac:dyDescent="0.25">
      <c r="A24" s="24" t="s">
        <v>32</v>
      </c>
      <c r="B24" s="9">
        <f>CORREL(Daten!$B$2:$D$2,Daten!B5:D5)</f>
        <v>-0.75592894601845451</v>
      </c>
      <c r="C24" s="8">
        <f>CORREL(Daten!$B$3:$D$3,Daten!B5:D5)</f>
        <v>0.18898223650461363</v>
      </c>
      <c r="D24" s="9">
        <f>CORREL(Daten!$B$4:$D$4,Daten!B5:D5)</f>
        <v>-0.6546536707079772</v>
      </c>
      <c r="E24" s="9">
        <f>CORREL(Daten!$B$5:$D$5,Daten!B5:D5)</f>
        <v>1</v>
      </c>
      <c r="F24" s="9"/>
    </row>
    <row r="25" spans="1:6" x14ac:dyDescent="0.25">
      <c r="A25" s="24" t="s">
        <v>2</v>
      </c>
      <c r="B25" s="9">
        <f>CORREL(Daten!$B$2:$D$2,Daten!B6:D6)</f>
        <v>1.0000000000000002</v>
      </c>
      <c r="C25" s="8">
        <f>CORREL(Daten!$B$3:$D$3,Daten!B6:D6)</f>
        <v>0.50000000000000011</v>
      </c>
      <c r="D25" s="9">
        <f>CORREL(Daten!$B$4:$D$4,Daten!B6:D6)</f>
        <v>0</v>
      </c>
      <c r="E25" s="9">
        <f>CORREL(Daten!$B$5:$D$5,Daten!B6:D6)</f>
        <v>-0.7559289460184544</v>
      </c>
      <c r="F25" s="9">
        <f>CORREL(Daten!$B$6:$D$6,Daten!B6:D6)</f>
        <v>1.0000000000000002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baseColWidth="10" defaultColWidth="10.85546875" defaultRowHeight="15" x14ac:dyDescent="0.25"/>
  <cols>
    <col min="1" max="1" width="22.28515625" customWidth="1"/>
    <col min="2" max="2" width="23.7109375" customWidth="1"/>
    <col min="3" max="3" width="19.42578125" customWidth="1"/>
  </cols>
  <sheetData>
    <row r="1" spans="1:6" x14ac:dyDescent="0.25">
      <c r="A1" s="3" t="s">
        <v>36</v>
      </c>
      <c r="B1" s="3"/>
      <c r="C1" s="3"/>
      <c r="D1" s="3"/>
      <c r="E1" s="3"/>
      <c r="F1" s="3"/>
    </row>
    <row r="2" spans="1:6" x14ac:dyDescent="0.25">
      <c r="A2" s="26"/>
      <c r="B2" s="25" t="s">
        <v>30</v>
      </c>
      <c r="C2" s="25" t="s">
        <v>31</v>
      </c>
      <c r="D2" s="25" t="s">
        <v>1</v>
      </c>
      <c r="E2" s="25" t="s">
        <v>32</v>
      </c>
      <c r="F2" s="25" t="s">
        <v>2</v>
      </c>
    </row>
    <row r="3" spans="1:6" x14ac:dyDescent="0.25">
      <c r="A3" s="24" t="s">
        <v>30</v>
      </c>
      <c r="B3" s="5">
        <v>0</v>
      </c>
      <c r="C3" s="5"/>
      <c r="D3" s="5"/>
      <c r="E3" s="5"/>
      <c r="F3" s="5"/>
    </row>
    <row r="4" spans="1:6" x14ac:dyDescent="0.25">
      <c r="A4" s="24" t="s">
        <v>31</v>
      </c>
      <c r="B4" s="5">
        <f>(Daten!$B$2-Daten!B3)^2+(Daten!$C$2-Daten!C3)^2+(Daten!$D$2-Daten!D3)^2</f>
        <v>6</v>
      </c>
      <c r="C4" s="5">
        <v>0</v>
      </c>
      <c r="D4" s="5"/>
      <c r="E4" s="5"/>
      <c r="F4" s="5"/>
    </row>
    <row r="5" spans="1:6" x14ac:dyDescent="0.25">
      <c r="A5" s="24" t="s">
        <v>1</v>
      </c>
      <c r="B5" s="10">
        <f>(Daten!$B$2-Daten!B4)^2+(Daten!$C$2-Daten!C4)^2+(Daten!$D$2-Daten!D4)^2</f>
        <v>4</v>
      </c>
      <c r="C5" s="5">
        <f>(Daten!$B$3-Daten!B4)^2+(Daten!$C$3-Daten!C4)^2+(Daten!$D$3-Daten!D4)^2</f>
        <v>6</v>
      </c>
      <c r="D5" s="5">
        <v>0</v>
      </c>
      <c r="E5" s="5"/>
      <c r="F5" s="5"/>
    </row>
    <row r="6" spans="1:6" x14ac:dyDescent="0.25">
      <c r="A6" s="24" t="s">
        <v>32</v>
      </c>
      <c r="B6" s="5">
        <f>(Daten!$B$2-Daten!B5)^2+(Daten!$C$2-Daten!C5)^2+(Daten!$D$2-Daten!D5)^2</f>
        <v>56</v>
      </c>
      <c r="C6" s="5">
        <f>(Daten!$B$3-Daten!B5)^2+(Daten!$C$3-Daten!C5)^2+(Daten!$D$3-Daten!D5)^2</f>
        <v>26</v>
      </c>
      <c r="D6" s="5">
        <f>(Daten!$B$4-Daten!B5)^2+(Daten!$C$4-Daten!C5)^2+(Daten!$D$4-Daten!D5)^2</f>
        <v>44</v>
      </c>
      <c r="E6" s="5">
        <v>0</v>
      </c>
      <c r="F6" s="5"/>
    </row>
    <row r="7" spans="1:6" x14ac:dyDescent="0.25">
      <c r="A7" s="24" t="s">
        <v>2</v>
      </c>
      <c r="B7" s="5">
        <f>(Daten!$B$2-Daten!B6)^2+(Daten!$C$2-Daten!C6)^2+(Daten!$D$2-Daten!D6)^2</f>
        <v>75</v>
      </c>
      <c r="C7" s="5">
        <f>(Daten!$B$3-Daten!B6)^2+(Daten!$C$3-Daten!C6)^2+(Daten!$D$3-Daten!D6)^2</f>
        <v>41</v>
      </c>
      <c r="D7" s="5">
        <f>(Daten!$B$4-Daten!B6)^2+(Daten!$C$4-Daten!C6)^2+(Daten!$D$4-Daten!D6)^2</f>
        <v>59</v>
      </c>
      <c r="E7" s="5">
        <f>(Daten!B5-Daten!B6)^2+(Daten!C5-Daten!C6)^2+(Daten!D5-Daten!D6)^2</f>
        <v>11</v>
      </c>
      <c r="F7" s="5">
        <v>0</v>
      </c>
    </row>
    <row r="10" spans="1:6" x14ac:dyDescent="0.25">
      <c r="A10" s="3" t="s">
        <v>42</v>
      </c>
      <c r="B10" s="3"/>
      <c r="C10" s="3"/>
      <c r="D10" s="3"/>
      <c r="E10" s="3"/>
      <c r="F10" s="14"/>
    </row>
    <row r="11" spans="1:6" x14ac:dyDescent="0.25">
      <c r="A11" s="26"/>
      <c r="B11" s="25" t="s">
        <v>39</v>
      </c>
      <c r="C11" s="25" t="s">
        <v>31</v>
      </c>
      <c r="D11" s="25" t="s">
        <v>32</v>
      </c>
      <c r="E11" s="25" t="s">
        <v>2</v>
      </c>
    </row>
    <row r="12" spans="1:6" x14ac:dyDescent="0.25">
      <c r="A12" s="24" t="s">
        <v>39</v>
      </c>
      <c r="B12" s="5">
        <v>0</v>
      </c>
      <c r="C12" s="5"/>
      <c r="D12" s="5"/>
      <c r="E12" s="5"/>
      <c r="F12" s="5"/>
    </row>
    <row r="13" spans="1:6" x14ac:dyDescent="0.25">
      <c r="A13" s="24" t="s">
        <v>31</v>
      </c>
      <c r="B13" s="10">
        <v>6</v>
      </c>
      <c r="C13" s="5">
        <v>0</v>
      </c>
      <c r="D13" s="5"/>
      <c r="E13" s="5"/>
      <c r="F13" s="5"/>
    </row>
    <row r="14" spans="1:6" x14ac:dyDescent="0.25">
      <c r="A14" s="24" t="s">
        <v>32</v>
      </c>
      <c r="B14" s="5">
        <v>44</v>
      </c>
      <c r="C14" s="5">
        <v>26</v>
      </c>
      <c r="D14" s="5">
        <v>0</v>
      </c>
      <c r="E14" s="5"/>
      <c r="F14" s="5"/>
    </row>
    <row r="15" spans="1:6" x14ac:dyDescent="0.25">
      <c r="A15" s="24" t="s">
        <v>2</v>
      </c>
      <c r="B15" s="5">
        <v>59</v>
      </c>
      <c r="C15" s="5">
        <v>41</v>
      </c>
      <c r="D15" s="5">
        <v>11</v>
      </c>
      <c r="E15" s="5">
        <v>0</v>
      </c>
      <c r="F15" s="5"/>
    </row>
    <row r="18" spans="1:6" x14ac:dyDescent="0.25">
      <c r="A18" s="3" t="s">
        <v>43</v>
      </c>
      <c r="B18" s="3"/>
      <c r="C18" s="3"/>
      <c r="D18" s="3"/>
      <c r="E18" s="14"/>
      <c r="F18" s="14"/>
    </row>
    <row r="19" spans="1:6" x14ac:dyDescent="0.25">
      <c r="A19" s="26"/>
      <c r="B19" s="25" t="s">
        <v>40</v>
      </c>
      <c r="C19" s="25" t="s">
        <v>32</v>
      </c>
      <c r="D19" s="25" t="s">
        <v>2</v>
      </c>
    </row>
    <row r="20" spans="1:6" x14ac:dyDescent="0.25">
      <c r="A20" s="24" t="s">
        <v>40</v>
      </c>
      <c r="B20" s="11">
        <v>0</v>
      </c>
      <c r="C20" s="11"/>
      <c r="D20" s="11"/>
      <c r="E20" s="5"/>
      <c r="F20" s="5"/>
    </row>
    <row r="21" spans="1:6" x14ac:dyDescent="0.25">
      <c r="A21" s="24" t="s">
        <v>32</v>
      </c>
      <c r="B21" s="11">
        <v>26</v>
      </c>
      <c r="C21" s="11">
        <v>0</v>
      </c>
      <c r="D21" s="11"/>
      <c r="E21" s="9"/>
      <c r="F21" s="9"/>
    </row>
    <row r="22" spans="1:6" x14ac:dyDescent="0.25">
      <c r="A22" s="24" t="s">
        <v>2</v>
      </c>
      <c r="B22" s="11">
        <v>41</v>
      </c>
      <c r="C22" s="12">
        <v>11</v>
      </c>
      <c r="D22" s="11">
        <v>0</v>
      </c>
      <c r="E22" s="9"/>
      <c r="F22" s="9"/>
    </row>
    <row r="25" spans="1:6" x14ac:dyDescent="0.25">
      <c r="A25" s="3" t="s">
        <v>43</v>
      </c>
      <c r="B25" s="3"/>
      <c r="C25" s="3"/>
      <c r="D25" s="14"/>
      <c r="E25" s="14"/>
      <c r="F25" s="14"/>
    </row>
    <row r="26" spans="1:6" x14ac:dyDescent="0.25">
      <c r="A26" s="26"/>
      <c r="B26" s="25" t="s">
        <v>40</v>
      </c>
      <c r="C26" s="25" t="s">
        <v>41</v>
      </c>
      <c r="D26" s="13"/>
    </row>
    <row r="27" spans="1:6" x14ac:dyDescent="0.25">
      <c r="A27" s="24" t="s">
        <v>40</v>
      </c>
      <c r="B27" s="11">
        <v>0</v>
      </c>
      <c r="C27" s="11"/>
      <c r="D27" s="11"/>
      <c r="E27" s="5"/>
      <c r="F27" s="5"/>
    </row>
    <row r="28" spans="1:6" x14ac:dyDescent="0.25">
      <c r="A28" s="24" t="s">
        <v>41</v>
      </c>
      <c r="B28" s="12">
        <v>26</v>
      </c>
      <c r="C28" s="11">
        <v>0</v>
      </c>
      <c r="D28" s="11"/>
      <c r="E28" s="9"/>
      <c r="F28" s="9"/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workbookViewId="0">
      <selection activeCell="A10" sqref="A10"/>
    </sheetView>
  </sheetViews>
  <sheetFormatPr baseColWidth="10" defaultColWidth="10.85546875" defaultRowHeight="15" x14ac:dyDescent="0.25"/>
  <cols>
    <col min="1" max="1" width="22.28515625" customWidth="1"/>
    <col min="2" max="2" width="23.7109375" customWidth="1"/>
    <col min="3" max="3" width="19.42578125" customWidth="1"/>
  </cols>
  <sheetData>
    <row r="1" spans="1:6" x14ac:dyDescent="0.25">
      <c r="A1" s="3" t="s">
        <v>36</v>
      </c>
      <c r="B1" s="3"/>
      <c r="C1" s="3"/>
      <c r="D1" s="3"/>
      <c r="E1" s="3"/>
      <c r="F1" s="3"/>
    </row>
    <row r="2" spans="1:6" x14ac:dyDescent="0.25">
      <c r="A2" s="26"/>
      <c r="B2" s="25" t="s">
        <v>30</v>
      </c>
      <c r="C2" s="25" t="s">
        <v>31</v>
      </c>
      <c r="D2" s="25" t="s">
        <v>1</v>
      </c>
      <c r="E2" s="25" t="s">
        <v>32</v>
      </c>
      <c r="F2" s="25" t="s">
        <v>2</v>
      </c>
    </row>
    <row r="3" spans="1:6" x14ac:dyDescent="0.25">
      <c r="A3" s="24" t="s">
        <v>30</v>
      </c>
      <c r="B3" s="5">
        <v>0</v>
      </c>
      <c r="C3" s="5"/>
      <c r="D3" s="5"/>
      <c r="E3" s="5"/>
      <c r="F3" s="5"/>
    </row>
    <row r="4" spans="1:6" x14ac:dyDescent="0.25">
      <c r="A4" s="24" t="s">
        <v>31</v>
      </c>
      <c r="B4" s="5">
        <f>(Daten!$B$2-Daten!B3)^2+(Daten!$C$2-Daten!C3)^2+(Daten!$D$2-Daten!D3)^2</f>
        <v>6</v>
      </c>
      <c r="C4" s="5">
        <v>0</v>
      </c>
      <c r="D4" s="5"/>
      <c r="E4" s="5"/>
      <c r="F4" s="5"/>
    </row>
    <row r="5" spans="1:6" x14ac:dyDescent="0.25">
      <c r="A5" s="24" t="s">
        <v>1</v>
      </c>
      <c r="B5" s="10">
        <f>(Daten!$B$2-Daten!B4)^2+(Daten!$C$2-Daten!C4)^2+(Daten!$D$2-Daten!D4)^2</f>
        <v>4</v>
      </c>
      <c r="C5" s="5">
        <f>(Daten!$B$3-Daten!B4)^2+(Daten!$C$3-Daten!C4)^2+(Daten!$D$3-Daten!D4)^2</f>
        <v>6</v>
      </c>
      <c r="D5" s="5">
        <v>0</v>
      </c>
      <c r="E5" s="5"/>
      <c r="F5" s="5"/>
    </row>
    <row r="6" spans="1:6" x14ac:dyDescent="0.25">
      <c r="A6" s="24" t="s">
        <v>32</v>
      </c>
      <c r="B6" s="5">
        <f>(Daten!$B$2-Daten!B5)^2+(Daten!$C$2-Daten!C5)^2+(Daten!$D$2-Daten!D5)^2</f>
        <v>56</v>
      </c>
      <c r="C6" s="5">
        <f>(Daten!$B$3-Daten!B5)^2+(Daten!$C$3-Daten!C5)^2+(Daten!$D$3-Daten!D5)^2</f>
        <v>26</v>
      </c>
      <c r="D6" s="5">
        <f>(Daten!$B$4-Daten!B5)^2+(Daten!$C$4-Daten!C5)^2+(Daten!$D$4-Daten!D5)^2</f>
        <v>44</v>
      </c>
      <c r="E6" s="5">
        <v>0</v>
      </c>
      <c r="F6" s="5"/>
    </row>
    <row r="7" spans="1:6" x14ac:dyDescent="0.25">
      <c r="A7" s="24" t="s">
        <v>2</v>
      </c>
      <c r="B7" s="5">
        <f>(Daten!$B$2-Daten!B6)^2+(Daten!$C$2-Daten!C6)^2+(Daten!$D$2-Daten!D6)^2</f>
        <v>75</v>
      </c>
      <c r="C7" s="5">
        <f>(Daten!$B$3-Daten!B6)^2+(Daten!$C$3-Daten!C6)^2+(Daten!$D$3-Daten!D6)^2</f>
        <v>41</v>
      </c>
      <c r="D7" s="5">
        <f>(Daten!$B$4-Daten!B6)^2+(Daten!$C$4-Daten!C6)^2+(Daten!$D$4-Daten!D6)^2</f>
        <v>59</v>
      </c>
      <c r="E7" s="5">
        <f>(Daten!B5-Daten!B6)^2+(Daten!C5-Daten!C6)^2+(Daten!D5-Daten!D6)^2</f>
        <v>11</v>
      </c>
      <c r="F7" s="5">
        <v>0</v>
      </c>
    </row>
    <row r="10" spans="1:6" x14ac:dyDescent="0.25">
      <c r="A10" s="3" t="s">
        <v>45</v>
      </c>
      <c r="B10" s="3"/>
      <c r="C10" s="3"/>
      <c r="D10" s="3"/>
      <c r="E10" s="3"/>
      <c r="F10" s="14"/>
    </row>
    <row r="11" spans="1:6" x14ac:dyDescent="0.25">
      <c r="A11" s="26"/>
      <c r="B11" s="25" t="s">
        <v>39</v>
      </c>
      <c r="C11" s="25" t="s">
        <v>31</v>
      </c>
      <c r="D11" s="25" t="s">
        <v>32</v>
      </c>
      <c r="E11" s="25" t="s">
        <v>2</v>
      </c>
    </row>
    <row r="12" spans="1:6" x14ac:dyDescent="0.25">
      <c r="A12" s="24" t="s">
        <v>39</v>
      </c>
      <c r="B12" s="5">
        <v>0</v>
      </c>
      <c r="C12" s="5"/>
      <c r="D12" s="5"/>
      <c r="E12" s="5"/>
      <c r="F12" s="5"/>
    </row>
    <row r="13" spans="1:6" x14ac:dyDescent="0.25">
      <c r="A13" s="24" t="s">
        <v>31</v>
      </c>
      <c r="B13" s="10">
        <v>6</v>
      </c>
      <c r="C13" s="5">
        <v>0</v>
      </c>
      <c r="D13" s="5"/>
      <c r="E13" s="5"/>
      <c r="F13" s="5"/>
    </row>
    <row r="14" spans="1:6" x14ac:dyDescent="0.25">
      <c r="A14" s="24" t="s">
        <v>32</v>
      </c>
      <c r="B14" s="5">
        <v>56</v>
      </c>
      <c r="C14" s="5">
        <v>26</v>
      </c>
      <c r="D14" s="5">
        <v>0</v>
      </c>
      <c r="E14" s="5"/>
      <c r="F14" s="5"/>
    </row>
    <row r="15" spans="1:6" x14ac:dyDescent="0.25">
      <c r="A15" s="24" t="s">
        <v>2</v>
      </c>
      <c r="B15" s="5">
        <v>75</v>
      </c>
      <c r="C15" s="5">
        <v>41</v>
      </c>
      <c r="D15" s="5">
        <v>11</v>
      </c>
      <c r="E15" s="5">
        <v>0</v>
      </c>
      <c r="F15" s="5"/>
    </row>
    <row r="18" spans="1:6" x14ac:dyDescent="0.25">
      <c r="A18" s="3" t="s">
        <v>44</v>
      </c>
      <c r="B18" s="3"/>
      <c r="C18" s="3"/>
      <c r="D18" s="3"/>
      <c r="E18" s="14"/>
      <c r="F18" s="14"/>
    </row>
    <row r="19" spans="1:6" x14ac:dyDescent="0.25">
      <c r="A19" s="26"/>
      <c r="B19" s="25" t="s">
        <v>40</v>
      </c>
      <c r="C19" s="25" t="s">
        <v>32</v>
      </c>
      <c r="D19" s="25" t="s">
        <v>2</v>
      </c>
    </row>
    <row r="20" spans="1:6" x14ac:dyDescent="0.25">
      <c r="A20" s="24" t="s">
        <v>40</v>
      </c>
      <c r="B20" s="11">
        <v>0</v>
      </c>
      <c r="C20" s="11"/>
      <c r="D20" s="11"/>
      <c r="E20" s="5"/>
      <c r="F20" s="5"/>
    </row>
    <row r="21" spans="1:6" x14ac:dyDescent="0.25">
      <c r="A21" s="24" t="s">
        <v>32</v>
      </c>
      <c r="B21" s="11">
        <v>56</v>
      </c>
      <c r="C21" s="11">
        <v>0</v>
      </c>
      <c r="D21" s="11"/>
      <c r="E21" s="9"/>
      <c r="F21" s="9"/>
    </row>
    <row r="22" spans="1:6" x14ac:dyDescent="0.25">
      <c r="A22" s="24" t="s">
        <v>2</v>
      </c>
      <c r="B22" s="11">
        <v>75</v>
      </c>
      <c r="C22" s="12">
        <v>11</v>
      </c>
      <c r="D22" s="11">
        <v>0</v>
      </c>
      <c r="E22" s="9"/>
      <c r="F22" s="9"/>
    </row>
    <row r="25" spans="1:6" x14ac:dyDescent="0.25">
      <c r="A25" s="3" t="s">
        <v>44</v>
      </c>
      <c r="B25" s="3"/>
      <c r="C25" s="3"/>
      <c r="D25" s="14"/>
      <c r="E25" s="14"/>
      <c r="F25" s="14"/>
    </row>
    <row r="26" spans="1:6" x14ac:dyDescent="0.25">
      <c r="A26" s="26"/>
      <c r="B26" s="25" t="s">
        <v>40</v>
      </c>
      <c r="C26" s="25" t="s">
        <v>41</v>
      </c>
      <c r="D26" s="13"/>
    </row>
    <row r="27" spans="1:6" x14ac:dyDescent="0.25">
      <c r="A27" s="24" t="s">
        <v>40</v>
      </c>
      <c r="B27" s="11">
        <v>0</v>
      </c>
      <c r="C27" s="11"/>
      <c r="D27" s="11"/>
      <c r="E27" s="5"/>
      <c r="F27" s="5"/>
    </row>
    <row r="28" spans="1:6" x14ac:dyDescent="0.25">
      <c r="A28" s="24" t="s">
        <v>41</v>
      </c>
      <c r="B28" s="12">
        <v>75</v>
      </c>
      <c r="C28" s="11">
        <v>0</v>
      </c>
      <c r="D28" s="11"/>
      <c r="E28" s="9"/>
      <c r="F28" s="9"/>
    </row>
  </sheetData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19" sqref="A19"/>
    </sheetView>
  </sheetViews>
  <sheetFormatPr baseColWidth="10" defaultColWidth="10.85546875" defaultRowHeight="15" x14ac:dyDescent="0.25"/>
  <cols>
    <col min="1" max="1" width="22.28515625" customWidth="1"/>
    <col min="2" max="2" width="23.7109375" customWidth="1"/>
    <col min="3" max="3" width="19.42578125" customWidth="1"/>
  </cols>
  <sheetData>
    <row r="1" spans="1:6" x14ac:dyDescent="0.25">
      <c r="A1" s="3" t="s">
        <v>36</v>
      </c>
      <c r="B1" s="3"/>
      <c r="C1" s="3"/>
      <c r="D1" s="3"/>
      <c r="E1" s="3"/>
      <c r="F1" s="3"/>
    </row>
    <row r="2" spans="1:6" x14ac:dyDescent="0.25">
      <c r="A2" s="26"/>
      <c r="B2" s="25" t="s">
        <v>30</v>
      </c>
      <c r="C2" s="25" t="s">
        <v>31</v>
      </c>
      <c r="D2" s="25" t="s">
        <v>1</v>
      </c>
      <c r="E2" s="25" t="s">
        <v>32</v>
      </c>
      <c r="F2" s="25" t="s">
        <v>2</v>
      </c>
    </row>
    <row r="3" spans="1:6" x14ac:dyDescent="0.25">
      <c r="A3" s="24" t="s">
        <v>30</v>
      </c>
      <c r="B3" s="5">
        <v>0</v>
      </c>
      <c r="C3" s="5"/>
      <c r="D3" s="5"/>
      <c r="E3" s="5"/>
      <c r="F3" s="5"/>
    </row>
    <row r="4" spans="1:6" x14ac:dyDescent="0.25">
      <c r="A4" s="24" t="s">
        <v>31</v>
      </c>
      <c r="B4" s="5">
        <f>(Daten!$B$2-Daten!B3)^2+(Daten!$C$2-Daten!C3)^2+(Daten!$D$2-Daten!D3)^2</f>
        <v>6</v>
      </c>
      <c r="C4" s="5">
        <v>0</v>
      </c>
      <c r="D4" s="5"/>
      <c r="E4" s="5"/>
      <c r="F4" s="5"/>
    </row>
    <row r="5" spans="1:6" x14ac:dyDescent="0.25">
      <c r="A5" s="24" t="s">
        <v>1</v>
      </c>
      <c r="B5" s="10">
        <f>(Daten!$B$2-Daten!B4)^2+(Daten!$C$2-Daten!C4)^2+(Daten!$D$2-Daten!D4)^2</f>
        <v>4</v>
      </c>
      <c r="C5" s="5">
        <f>(Daten!$B$3-Daten!B4)^2+(Daten!$C$3-Daten!C4)^2+(Daten!$D$3-Daten!D4)^2</f>
        <v>6</v>
      </c>
      <c r="D5" s="5">
        <v>0</v>
      </c>
      <c r="E5" s="5"/>
      <c r="F5" s="5"/>
    </row>
    <row r="6" spans="1:6" x14ac:dyDescent="0.25">
      <c r="A6" s="24" t="s">
        <v>32</v>
      </c>
      <c r="B6" s="5">
        <f>(Daten!$B$2-Daten!B5)^2+(Daten!$C$2-Daten!C5)^2+(Daten!$D$2-Daten!D5)^2</f>
        <v>56</v>
      </c>
      <c r="C6" s="5">
        <f>(Daten!$B$3-Daten!B5)^2+(Daten!$C$3-Daten!C5)^2+(Daten!$D$3-Daten!D5)^2</f>
        <v>26</v>
      </c>
      <c r="D6" s="5">
        <f>(Daten!$B$4-Daten!B5)^2+(Daten!$C$4-Daten!C5)^2+(Daten!$D$4-Daten!D5)^2</f>
        <v>44</v>
      </c>
      <c r="E6" s="5">
        <v>0</v>
      </c>
      <c r="F6" s="5"/>
    </row>
    <row r="7" spans="1:6" x14ac:dyDescent="0.25">
      <c r="A7" s="24" t="s">
        <v>2</v>
      </c>
      <c r="B7" s="5">
        <f>(Daten!$B$2-Daten!B6)^2+(Daten!$C$2-Daten!C6)^2+(Daten!$D$2-Daten!D6)^2</f>
        <v>75</v>
      </c>
      <c r="C7" s="5">
        <f>(Daten!$B$3-Daten!B6)^2+(Daten!$C$3-Daten!C6)^2+(Daten!$D$3-Daten!D6)^2</f>
        <v>41</v>
      </c>
      <c r="D7" s="5">
        <f>(Daten!$B$4-Daten!B6)^2+(Daten!$C$4-Daten!C6)^2+(Daten!$D$4-Daten!D6)^2</f>
        <v>59</v>
      </c>
      <c r="E7" s="5">
        <f>(Daten!B5-Daten!B6)^2+(Daten!C5-Daten!C6)^2+(Daten!D5-Daten!D6)^2</f>
        <v>11</v>
      </c>
      <c r="F7" s="5">
        <v>0</v>
      </c>
    </row>
    <row r="10" spans="1:6" x14ac:dyDescent="0.25">
      <c r="A10" s="3" t="s">
        <v>46</v>
      </c>
      <c r="B10" s="3"/>
      <c r="C10" s="3"/>
      <c r="D10" s="3"/>
      <c r="E10" s="3"/>
      <c r="F10" s="14"/>
    </row>
    <row r="11" spans="1:6" x14ac:dyDescent="0.25">
      <c r="A11" s="26"/>
      <c r="B11" s="25" t="s">
        <v>39</v>
      </c>
      <c r="C11" s="25" t="s">
        <v>31</v>
      </c>
      <c r="D11" s="25" t="s">
        <v>32</v>
      </c>
      <c r="E11" s="25" t="s">
        <v>2</v>
      </c>
    </row>
    <row r="12" spans="1:6" x14ac:dyDescent="0.25">
      <c r="A12" s="24" t="s">
        <v>39</v>
      </c>
      <c r="B12" s="5">
        <v>0</v>
      </c>
      <c r="C12" s="5"/>
      <c r="D12" s="5"/>
      <c r="E12" s="5"/>
      <c r="F12" s="5"/>
    </row>
    <row r="13" spans="1:6" x14ac:dyDescent="0.25">
      <c r="A13" s="24" t="s">
        <v>31</v>
      </c>
      <c r="B13" s="15">
        <f>1/3*((1+1)*B4+(1+1)*C5-1*B5)</f>
        <v>6.6666666666666661</v>
      </c>
      <c r="C13" s="5">
        <v>0</v>
      </c>
      <c r="D13" s="5"/>
      <c r="E13" s="5"/>
      <c r="F13" s="5"/>
    </row>
    <row r="14" spans="1:6" x14ac:dyDescent="0.25">
      <c r="A14" s="24" t="s">
        <v>32</v>
      </c>
      <c r="B14" s="7">
        <f>1/3*((1+1)*B6+(1+1)*D6-1*B5)</f>
        <v>65.333333333333329</v>
      </c>
      <c r="C14" s="5">
        <v>26</v>
      </c>
      <c r="D14" s="5">
        <v>0</v>
      </c>
      <c r="E14" s="5"/>
      <c r="F14" s="5"/>
    </row>
    <row r="15" spans="1:6" x14ac:dyDescent="0.25">
      <c r="A15" s="24" t="s">
        <v>2</v>
      </c>
      <c r="B15" s="7">
        <f>1/3*((1+1)*B7+(1+1)*D7-1*B5)</f>
        <v>88</v>
      </c>
      <c r="C15" s="5">
        <v>41</v>
      </c>
      <c r="D15" s="5">
        <v>11</v>
      </c>
      <c r="E15" s="5">
        <v>0</v>
      </c>
      <c r="F15" s="5"/>
    </row>
    <row r="16" spans="1:6" x14ac:dyDescent="0.25">
      <c r="C16" s="5"/>
    </row>
    <row r="18" spans="1:6" x14ac:dyDescent="0.25">
      <c r="A18" s="3" t="s">
        <v>47</v>
      </c>
      <c r="B18" s="3"/>
      <c r="C18" s="3"/>
      <c r="D18" s="3"/>
      <c r="E18" s="14"/>
      <c r="F18" s="14"/>
    </row>
    <row r="19" spans="1:6" x14ac:dyDescent="0.25">
      <c r="A19" s="26"/>
      <c r="B19" s="25" t="s">
        <v>40</v>
      </c>
      <c r="C19" s="25" t="s">
        <v>32</v>
      </c>
      <c r="D19" s="25" t="s">
        <v>2</v>
      </c>
    </row>
    <row r="20" spans="1:6" x14ac:dyDescent="0.25">
      <c r="A20" s="24" t="s">
        <v>40</v>
      </c>
      <c r="B20" s="11">
        <v>0</v>
      </c>
      <c r="C20" s="11"/>
      <c r="D20" s="11"/>
      <c r="E20" s="5"/>
      <c r="F20" s="5"/>
    </row>
    <row r="21" spans="1:6" x14ac:dyDescent="0.25">
      <c r="A21" s="24" t="s">
        <v>32</v>
      </c>
      <c r="B21" s="7">
        <f>1/4*((1+2)*B14+(1+1)*C14-1*B13)</f>
        <v>60.333333333333336</v>
      </c>
      <c r="C21" s="11">
        <v>0</v>
      </c>
      <c r="D21" s="11"/>
      <c r="E21" s="9"/>
      <c r="F21" s="9"/>
    </row>
    <row r="22" spans="1:6" x14ac:dyDescent="0.25">
      <c r="A22" s="24" t="s">
        <v>2</v>
      </c>
      <c r="B22" s="7">
        <f>1/4*((1+2)*B15+(1+1)*C15-1*B13)</f>
        <v>84.833333333333329</v>
      </c>
      <c r="C22" s="12">
        <v>11</v>
      </c>
      <c r="D22" s="11">
        <v>0</v>
      </c>
      <c r="E22" s="9"/>
      <c r="F22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disclaimer</vt:lpstr>
      <vt:lpstr>Inhaltsverzeichnis</vt:lpstr>
      <vt:lpstr>Daten</vt:lpstr>
      <vt:lpstr>Distanz + Ähnlichkeitsmatrix</vt:lpstr>
      <vt:lpstr>Single-Linkage Algorithmus</vt:lpstr>
      <vt:lpstr>Complete-Linkage Algorithmus</vt:lpstr>
      <vt:lpstr>Ward-Methode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Backhaus; Bernd Erichson; Sonja Gensler; Rolf Weiber; Thomas Weiber</dc:creator>
  <cp:lastModifiedBy>Gensler, Sonja</cp:lastModifiedBy>
  <dcterms:created xsi:type="dcterms:W3CDTF">2020-04-29T11:54:38Z</dcterms:created>
  <dcterms:modified xsi:type="dcterms:W3CDTF">2021-09-17T07:26:31Z</dcterms:modified>
</cp:coreProperties>
</file>